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128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<sst xmlns="http://schemas.openxmlformats.org/spreadsheetml/2006/main" count="23" uniqueCount="23">
  <si>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 xml:space="preserve">    FT</t>
  </si>
  <si>
    <t xml:space="preserve">  IN </t>
  </si>
  <si>
    <t xml:space="preserve">  SX</t>
  </si>
  <si>
    <t>SPAN (FEET)</t>
  </si>
  <si>
    <t>SPAN (INCHES)</t>
  </si>
  <si>
    <t>SPACING (INCHES O.C.)</t>
  </si>
  <si>
    <t>TRUSS DEPTH (INCHES)</t>
  </si>
  <si>
    <t>WEIGHT OF TRUSS (PLF)</t>
  </si>
  <si>
    <t>TOTAL WEIGHT OF TRUSS</t>
  </si>
  <si>
    <t>MODULUS OF ELASTICITY</t>
  </si>
  <si>
    <t>WEIGHT OF PLYWOOD (PSF)</t>
  </si>
  <si>
    <t>WEIGHT OF PLYWOOD (TOTAL)</t>
  </si>
  <si>
    <t>WEIGHT PLYWOOD + TRUSS</t>
  </si>
  <si>
    <t>MOMENT OF INERTIA</t>
  </si>
  <si>
    <t>BENDING STIFFNESS (EI)</t>
  </si>
  <si>
    <t>F =</t>
  </si>
  <si>
    <t>The value of "F" is interpreted as follows:</t>
  </si>
  <si>
    <t>Less than 12:</t>
  </si>
  <si>
    <t>Floor vibration will be annoying</t>
  </si>
  <si>
    <t>Between 12 and 15:</t>
  </si>
  <si>
    <t>Marginal</t>
  </si>
  <si>
    <t>Over 15:</t>
  </si>
  <si>
    <t>Floor will have acceptable vibration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</si>
</sst>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</numFmts>
  <fonts count="5"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66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6"/>
  <sheetViews>
    <sheetView tabSelected="1" workbookViewId="0" topLeftCell="A1">
      <selection activeCell="I15" sqref="I15"/>
    </sheetView>
  </sheetViews>
  <sheetFormatPr defaultColWidth="9.140625" defaultRowHeight="12.75"/>
  <cols>
    <col min="3" max="3" width="19.421875" style="0" customWidth="1"/>
    <col min="4" max="4" width="13.28125" style="0" customWidth="1"/>
  </cols>
  <sheetData>
    <row r="4" spans="3:8" ht="15">
      <c r="C4" s="1"/>
      <c r="F4" s="2" t="s">
        <v>0</v>
      </c>
      <c r="G4" s="2" t="s">
        <v>1</v>
      </c>
      <c r="H4" s="2" t="s">
        <v>2</v>
      </c>
    </row>
    <row r="5" spans="3:8" ht="15">
      <c r="C5" s="3" t="s">
        <v>3</v>
      </c>
      <c r="D5" s="4">
        <v>24</v>
      </c>
      <c r="F5" s="5">
        <f>TRUNC(D5)</f>
        <v>24</v>
      </c>
      <c r="G5" s="6">
        <f>TRUNC((D5-TRUNC(D5))*12)</f>
        <v>0</v>
      </c>
      <c r="H5" s="6">
        <f>TRUNC((K5-TRUNC(K5)+0.01)*16)</f>
        <v>0</v>
      </c>
    </row>
    <row r="6" spans="3:7" ht="15">
      <c r="C6" s="3" t="s">
        <v>4</v>
      </c>
      <c r="D6" s="7">
        <f>D5*12</f>
        <v>288</v>
      </c>
      <c r="E6" s="4"/>
      <c r="F6" s="4"/>
      <c r="G6" s="4"/>
    </row>
    <row r="7" spans="3:7" ht="15">
      <c r="C7" s="3" t="s">
        <v>5</v>
      </c>
      <c r="D7" s="4">
        <v>19.2</v>
      </c>
      <c r="E7" s="4"/>
      <c r="F7" s="4"/>
      <c r="G7" s="4"/>
    </row>
    <row r="8" spans="3:7" ht="15">
      <c r="C8" s="3" t="s">
        <v>6</v>
      </c>
      <c r="D8" s="4">
        <v>18</v>
      </c>
      <c r="E8" s="4"/>
      <c r="F8" s="4"/>
      <c r="G8" s="4"/>
    </row>
    <row r="9" spans="3:7" ht="15">
      <c r="C9" s="3" t="s">
        <v>7</v>
      </c>
      <c r="D9" s="4">
        <v>5</v>
      </c>
      <c r="E9" s="4"/>
      <c r="F9" s="4"/>
      <c r="G9" s="4"/>
    </row>
    <row r="10" spans="3:7" ht="15">
      <c r="C10" s="3" t="s">
        <v>8</v>
      </c>
      <c r="D10" s="8">
        <f>D9*D5</f>
        <v>120</v>
      </c>
      <c r="E10" s="4"/>
      <c r="F10" s="4"/>
      <c r="G10" s="4"/>
    </row>
    <row r="11" spans="3:7" ht="15">
      <c r="C11" s="3" t="s">
        <v>9</v>
      </c>
      <c r="D11" s="4">
        <v>1.6</v>
      </c>
      <c r="E11" s="4"/>
      <c r="F11" s="4"/>
      <c r="G11" s="4"/>
    </row>
    <row r="12" spans="3:7" ht="15">
      <c r="C12" s="3" t="s">
        <v>10</v>
      </c>
      <c r="D12" s="4">
        <v>2.2</v>
      </c>
      <c r="E12" s="4"/>
      <c r="F12" s="4"/>
      <c r="G12" s="4"/>
    </row>
    <row r="13" spans="3:7" ht="15">
      <c r="C13" s="3" t="s">
        <v>11</v>
      </c>
      <c r="D13" s="6">
        <f>D12*D7/12*D5</f>
        <v>84.48</v>
      </c>
      <c r="E13" s="4"/>
      <c r="F13" s="4"/>
      <c r="G13" s="4"/>
    </row>
    <row r="14" spans="3:7" ht="15">
      <c r="C14" s="3" t="s">
        <v>12</v>
      </c>
      <c r="D14" s="6">
        <f>D13+D10</f>
        <v>204.48000000000002</v>
      </c>
      <c r="E14" s="4"/>
      <c r="F14" s="4"/>
      <c r="G14" s="4"/>
    </row>
    <row r="15" spans="3:7" ht="15">
      <c r="C15" s="3"/>
      <c r="E15" s="4"/>
      <c r="F15" s="4"/>
      <c r="G15" s="4"/>
    </row>
    <row r="16" spans="3:7" ht="15">
      <c r="C16" s="3" t="s">
        <v>13</v>
      </c>
      <c r="D16" s="6">
        <f>2.63*(D8^2)-(7.88*D8)+7.88</f>
        <v>718.16</v>
      </c>
      <c r="E16" s="4"/>
      <c r="F16" s="4"/>
      <c r="G16" s="4"/>
    </row>
    <row r="17" ht="15">
      <c r="C17" s="1"/>
    </row>
    <row r="18" spans="3:4" ht="15">
      <c r="C18" s="1" t="s">
        <v>14</v>
      </c>
      <c r="D18" s="9">
        <f>(D11*1000000)*D16</f>
        <v>1149056000</v>
      </c>
    </row>
    <row r="19" ht="15">
      <c r="C19" s="1"/>
    </row>
    <row r="20" ht="15">
      <c r="C20" s="1"/>
    </row>
    <row r="21" spans="3:4" ht="15">
      <c r="C21" s="10" t="s">
        <v>15</v>
      </c>
      <c r="D21" s="11">
        <f>1.57*SQRT(384*D18/(D14*D6^3))</f>
        <v>14.921817089266607</v>
      </c>
    </row>
    <row r="23" spans="3:6" ht="16.5" thickBot="1">
      <c r="C23" s="12"/>
      <c r="D23" s="13" t="s">
        <v>16</v>
      </c>
      <c r="E23" s="14"/>
      <c r="F23" s="12"/>
    </row>
    <row r="24" spans="3:6" ht="16.5" thickTop="1">
      <c r="C24" s="15" t="s">
        <v>17</v>
      </c>
      <c r="D24" s="16" t="s">
        <v>18</v>
      </c>
      <c r="E24" s="17"/>
      <c r="F24" s="18"/>
    </row>
    <row r="25" spans="3:6" ht="15.75">
      <c r="C25" s="15" t="s">
        <v>19</v>
      </c>
      <c r="D25" s="16" t="s">
        <v>20</v>
      </c>
      <c r="E25" s="17"/>
      <c r="F25" s="18"/>
    </row>
    <row r="26" spans="3:6" ht="15.75">
      <c r="C26" s="15" t="s">
        <v>21</v>
      </c>
      <c r="D26" s="16" t="s">
        <v>22</v>
      </c>
      <c r="E26" s="17"/>
      <c r="F26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~</cp:lastModifiedBy>
  <dcterms:created xsi:type="dcterms:W3CDTF">2001-08-30T14:19:26Z</dcterms:created>
  <dcterms:modified xsi:type="dcterms:W3CDTF">2005-12-16T14:55:28Z</dcterms:modified>
  <cp:category/>
  <cp:version/>
  <cp:contentType/>
  <cp:contentStatus/>
</cp:coreProperties>
</file>